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  <sheet name="Munka4" sheetId="4" r:id="rId4"/>
  </sheets>
  <definedNames/>
  <calcPr fullCalcOnLoad="1"/>
</workbook>
</file>

<file path=xl/sharedStrings.xml><?xml version="1.0" encoding="utf-8"?>
<sst xmlns="http://schemas.openxmlformats.org/spreadsheetml/2006/main" count="232" uniqueCount="198">
  <si>
    <t>Gazdálkodás általános értékelése</t>
  </si>
  <si>
    <t>A Stromfeld Aurél Gépipari és Épitőipari Szakközépiskola költségvetése az önkormányzati</t>
  </si>
  <si>
    <t>támogatás, illetve a saját bevétel által biztosított forrás lehetőségek figyelemevételével készült.</t>
  </si>
  <si>
    <t>A rendelkezésre álló forrásokat és az ellátandó feladatok összhangját próbáltuk megteremteni.</t>
  </si>
  <si>
    <t>Az iskola fejlődését biztosító felhalmozási terület a különféle pályázati források, szakképzési</t>
  </si>
  <si>
    <t>hozzájárulások segitségével valósul meg.</t>
  </si>
  <si>
    <t>Az éves szinten regisztrált gazdálkodási adatok azt jelzik, hogy a rendelkezésre álló források</t>
  </si>
  <si>
    <t>elégségesek voltak a jelentkező kiadások finanszirozásához a müködési, felhalmozási fela-</t>
  </si>
  <si>
    <t>datok megvalósításához.</t>
  </si>
  <si>
    <t>Összes bevétel:</t>
  </si>
  <si>
    <t>Összes kiadás:</t>
  </si>
  <si>
    <t>Intézményi müködési bevételünk:</t>
  </si>
  <si>
    <t>Menza</t>
  </si>
  <si>
    <t>Egyéb bevétel</t>
  </si>
  <si>
    <t>Oktatás</t>
  </si>
  <si>
    <t>Tankönyv ért.</t>
  </si>
  <si>
    <t>Elhasználódott készl.ért.</t>
  </si>
  <si>
    <t>ÁFA</t>
  </si>
  <si>
    <t>Bérleti díj</t>
  </si>
  <si>
    <t>Tárgyi eszközök, immateriális javak értékesítése</t>
  </si>
  <si>
    <t>Müködési célú pénzeszközátvétel</t>
  </si>
  <si>
    <t>Előző évi kv-i kieg.</t>
  </si>
  <si>
    <t>M.ügyi Közp.tám.(közhasznú)</t>
  </si>
  <si>
    <t>Szakképzési hozzájárulás</t>
  </si>
  <si>
    <t>Felhalmozási célú pénzeszközátvétel</t>
  </si>
  <si>
    <t>Pályázat</t>
  </si>
  <si>
    <t>Előző évi pénzmaradvány igénybevétele</t>
  </si>
  <si>
    <t>Függő,átfutó kiegyenlítő bevételek</t>
  </si>
  <si>
    <t>Saját bevételek összesen</t>
  </si>
  <si>
    <t>Önk.Támogatás</t>
  </si>
  <si>
    <t>Összes bevételünk:</t>
  </si>
  <si>
    <t>%</t>
  </si>
  <si>
    <t>Teljesítés</t>
  </si>
  <si>
    <t>Mód.el.</t>
  </si>
  <si>
    <t>1.</t>
  </si>
  <si>
    <t>Bevételeink alakulása ( ezer Ft )</t>
  </si>
  <si>
    <t>Kiadásaink alakulása ( ezer Ft )</t>
  </si>
  <si>
    <t>Személyi juttatások</t>
  </si>
  <si>
    <t>Felügyeleti hatáskör:</t>
  </si>
  <si>
    <t>Igazgató jutalmazása</t>
  </si>
  <si>
    <t>Átszervezés,nyugdíjasok</t>
  </si>
  <si>
    <t>Saját hatáskörü:</t>
  </si>
  <si>
    <t>Pénzmaradvány terhére</t>
  </si>
  <si>
    <t>Tanfolyami díj</t>
  </si>
  <si>
    <t>Átcsop.karbantartás</t>
  </si>
  <si>
    <t>Külföldi tanulmányút</t>
  </si>
  <si>
    <t>Munkaadót terh.járulékok</t>
  </si>
  <si>
    <t>Dologi kiadások</t>
  </si>
  <si>
    <t>ebből:  élelmezési kiadás</t>
  </si>
  <si>
    <t xml:space="preserve">           karbantartási kiadás</t>
  </si>
  <si>
    <t>Felügyeleti hatáskör: el.mód.</t>
  </si>
  <si>
    <t>Pénzmaradvány ig.-be vétele</t>
  </si>
  <si>
    <t>Többletbevételből el.mód.</t>
  </si>
  <si>
    <t>Ellátottak juttatása</t>
  </si>
  <si>
    <t>Felújítások ( áfával)</t>
  </si>
  <si>
    <t>Pénmaradvány terhére</t>
  </si>
  <si>
    <t>Felhalmozási kiadások ( áfával)</t>
  </si>
  <si>
    <t>Függő, átfutó, kiegyenlítő kiadások</t>
  </si>
  <si>
    <t>Kiadások összesen:</t>
  </si>
  <si>
    <t>Immateriális javak és tárgyi eszközök állományának alakulása</t>
  </si>
  <si>
    <t>Immat.javak</t>
  </si>
  <si>
    <t>Ingatlanok</t>
  </si>
  <si>
    <t>Jármüvek</t>
  </si>
  <si>
    <t>Összesen</t>
  </si>
  <si>
    <t>Nyitó állomány</t>
  </si>
  <si>
    <t>Beszerzés,létesítés</t>
  </si>
  <si>
    <t>Felújítás</t>
  </si>
  <si>
    <t>Áfa</t>
  </si>
  <si>
    <t>Tárgyévi pénzforgalmi növekedés</t>
  </si>
  <si>
    <t>(ezer Ft )</t>
  </si>
  <si>
    <t>Előző évek beruh.aktivált értéke</t>
  </si>
  <si>
    <t>Térítésmentes átvétel</t>
  </si>
  <si>
    <t>Egyéb növekedés</t>
  </si>
  <si>
    <t>Tárgyévi pénzforg.nélk.növekedés</t>
  </si>
  <si>
    <t>Összes növekedés:</t>
  </si>
  <si>
    <t>Csökkenések:</t>
  </si>
  <si>
    <t>Értékesítés</t>
  </si>
  <si>
    <t>Nem akt.ber.összege</t>
  </si>
  <si>
    <t>Selejtezés</t>
  </si>
  <si>
    <t>Térítésmentes átadás</t>
  </si>
  <si>
    <t>egyéb csökkenések</t>
  </si>
  <si>
    <t>Összes csökkenés</t>
  </si>
  <si>
    <t>Bruttó érték összesen:</t>
  </si>
  <si>
    <t>Terv szerinti értékcsökkenés</t>
  </si>
  <si>
    <t>Eszközök nettó értéke:</t>
  </si>
  <si>
    <t>Gépek.ber.és</t>
  </si>
  <si>
    <t>felsz.</t>
  </si>
  <si>
    <t>A szellemi termékek vásárlására 928 eFt használtunk fel. A tervezési feladatok elvégzésére</t>
  </si>
  <si>
    <t>1300 eFt-ot költöttünk, melyet az önkormányzat támogatott. Az épületek felujításán belül a</t>
  </si>
  <si>
    <t>főbejárati lépcsőt teljes egészében felújítottuk 229 eFt értékben.</t>
  </si>
  <si>
    <t>A gépek,berendezések és felszerelések vásárlásából ügyviteli és számitástechn.eszközök</t>
  </si>
  <si>
    <t>Szakitógép felújítására 687 eFt került felhasználásra.</t>
  </si>
  <si>
    <t>A  táblázatból jól látható a felhalmozási kiadásaink alakulása ami a tőke növekedésre van hatás-</t>
  </si>
  <si>
    <t>sal. Az összes felhalmozási pénzforgalmi kiadásunk: 21531 eFt.</t>
  </si>
  <si>
    <t>Az Immateriális javak és tárgyi eszközök pénzforgalmi növekedéséhez, pedagógusaink</t>
  </si>
  <si>
    <t>pályázat utján nagymértékben hozzájárultak.</t>
  </si>
  <si>
    <t>Támogatás:</t>
  </si>
  <si>
    <t>Önrész:</t>
  </si>
  <si>
    <t xml:space="preserve">Rendszerinformatikai labor kialakítása (OM-pályázat 2003.évi) </t>
  </si>
  <si>
    <t>Eszközbeszerzés (OM-pályázat )</t>
  </si>
  <si>
    <t>Önrész</t>
  </si>
  <si>
    <t>Fénymásoló (Nm.Közalapítvány)</t>
  </si>
  <si>
    <t>Támogatás</t>
  </si>
  <si>
    <t>TISZK Mühely épületének átalakításához</t>
  </si>
  <si>
    <t>szükséges tervdokumentáció</t>
  </si>
  <si>
    <t>(Önk.támogatása)</t>
  </si>
  <si>
    <t>Multimédiás prezentációs eszközök( térítésmentes)</t>
  </si>
  <si>
    <t>Szakképzési hozzájárulás:</t>
  </si>
  <si>
    <t>Összesen pályázatból :</t>
  </si>
  <si>
    <t>Megnevezés</t>
  </si>
  <si>
    <t>Eredei el.</t>
  </si>
  <si>
    <t>Eredeti el.</t>
  </si>
  <si>
    <t>Számítógép és tartozékai</t>
  </si>
  <si>
    <t>Nyomtató+tintapatron</t>
  </si>
  <si>
    <t>PLC kézi programozó</t>
  </si>
  <si>
    <t>Digitális másoló</t>
  </si>
  <si>
    <t>Panasonic fax</t>
  </si>
  <si>
    <t>Mobiltelefon törl.részlet:</t>
  </si>
  <si>
    <t>Tüzhely besz.</t>
  </si>
  <si>
    <t>Kézi programozó</t>
  </si>
  <si>
    <t>Fűnyiró</t>
  </si>
  <si>
    <t>Késtartófej</t>
  </si>
  <si>
    <t>Szerszámkészlet</t>
  </si>
  <si>
    <t>Televízió</t>
  </si>
  <si>
    <t>Klimaberendezés</t>
  </si>
  <si>
    <t>Mobil vás.</t>
  </si>
  <si>
    <t>Vetítővászon</t>
  </si>
  <si>
    <t>AMRO LFT U.szőnyeg</t>
  </si>
  <si>
    <t>Vez.nélküli mikrofon</t>
  </si>
  <si>
    <t>DT-ÉM./III./9/2004.</t>
  </si>
  <si>
    <t>SZV-EM/4/2003.SZE</t>
  </si>
  <si>
    <t>Egyéb gép</t>
  </si>
  <si>
    <t>Egyéb gépek berendezések:6709 eFt</t>
  </si>
  <si>
    <t>Ügyviteli és számítógépek: 11677 eFt</t>
  </si>
  <si>
    <t>vásárlására 11677 eFt-ot költöttünk,egyéb gépek berend.felsz.-re pedig 6709 eFt-ot.</t>
  </si>
  <si>
    <t>Összesen:</t>
  </si>
  <si>
    <t>Maradvány:</t>
  </si>
  <si>
    <t>Az intézményi müködési bevételünk:</t>
  </si>
  <si>
    <t>Bevételeink alakulása</t>
  </si>
  <si>
    <t xml:space="preserve">15688 eFt, ami nagyrészt ECDLvizsgáztatás, tankönyvértékesítésből, valamint  a </t>
  </si>
  <si>
    <t>Elhasználódott készletek értékesítéséből 255 eFt bevételünk keletkezett.</t>
  </si>
  <si>
    <t>2.</t>
  </si>
  <si>
    <t>Müködési célú pénzeszközátvétel:</t>
  </si>
  <si>
    <t>Előző évi kv-i kiegészítés 46.-eFt, M.ügyi Közp.tám. közhasznú fogl.992 eFt,</t>
  </si>
  <si>
    <t>Szakképzési hozzájárulás 5566 eFt.</t>
  </si>
  <si>
    <t>3.</t>
  </si>
  <si>
    <t>Felhalmozási célú pénzeszközátvétel:</t>
  </si>
  <si>
    <t>eFt</t>
  </si>
  <si>
    <t xml:space="preserve">Szakképzési hozzájárulás 17128 eFt,Pályázat 882 eFt, melyből 140 eFt 2005.évre </t>
  </si>
  <si>
    <t>kötött felhasználású.</t>
  </si>
  <si>
    <t>4.</t>
  </si>
  <si>
    <t>Előző évi pénzmaradvány igénybevétele:</t>
  </si>
  <si>
    <t>Ezt az összeget 2004.évben igénybevettük.</t>
  </si>
  <si>
    <t>Kiadásaink alakulása:</t>
  </si>
  <si>
    <t>Személyi juttatások:</t>
  </si>
  <si>
    <t>A módositott előirányzathoz viszonyitva 4782 eFt megtakaritás mutatkozik,</t>
  </si>
  <si>
    <t>ami a betegszabadság 45 % -os, valamint a megbízási díjak igen szigoru</t>
  </si>
  <si>
    <t xml:space="preserve"> és következetes felhasználásának eredménye.</t>
  </si>
  <si>
    <t>Munkaadót terhelő járulékok:</t>
  </si>
  <si>
    <t>A módosított előirányzathoz viszonyítva 2527 eFt megtakarítás mutatkozik,</t>
  </si>
  <si>
    <t>ami természetesen igazodik a személyi juttatás kiadásaihoz.</t>
  </si>
  <si>
    <t>Dologi kiadások:</t>
  </si>
  <si>
    <t xml:space="preserve">10044 eFt a megtakarításunk, amiből a kisértékü tárgyi eszköz </t>
  </si>
  <si>
    <t>3290 eFt,</t>
  </si>
  <si>
    <t>szakmai anyagok 430 eFt,karbantartás és kisjavítási szolgáltatások 2500 eFt</t>
  </si>
  <si>
    <t>Vásárolt közszolgáltatások 2100 eFt, Ellátottak juttatása 413 eFt, ami az ECDL-</t>
  </si>
  <si>
    <t>vizsgadíjak visszafizetéséből keletkezett, 2005.évre áthuzódó.</t>
  </si>
  <si>
    <t>Felújítások:</t>
  </si>
  <si>
    <t>5.</t>
  </si>
  <si>
    <t>Felhalmozási kiadások</t>
  </si>
  <si>
    <t>eFT</t>
  </si>
  <si>
    <t>8346 eFt megtakarításunk jelentkezett ami kötött pénzfelhasználás, mivel</t>
  </si>
  <si>
    <t>szakképzési hozzájárulás a forrása.</t>
  </si>
  <si>
    <t>Klf.-dologi kiadásokból pedig 365 eFt megtakarításunk keletkezett.</t>
  </si>
  <si>
    <t>SVT-Tanfolyam 946 eFt, 2005 évre áthuzódó.</t>
  </si>
  <si>
    <t>2004.évi pénzmaradványunk az alábbiak szerint alakul:</t>
  </si>
  <si>
    <t>Kötött pénzmaradvány</t>
  </si>
  <si>
    <t>Pályázat ( dologi )</t>
  </si>
  <si>
    <t>SVT-Tanfolyam</t>
  </si>
  <si>
    <t>Karbantartás ( dologi )</t>
  </si>
  <si>
    <t>Pénzmaradványunk nagyrésze szakképzé-</t>
  </si>
  <si>
    <t>si hozzájárulásokból keletkezett:</t>
  </si>
  <si>
    <t>melyből felhalmozási kiadás</t>
  </si>
  <si>
    <t>dologi kiadás</t>
  </si>
  <si>
    <t>menza befizetéséből adódik.A bérleti díj bevétel 2000 e Ft-ot tesz ki.</t>
  </si>
  <si>
    <t>Az intézmény számára biztosított költségvetési előirányzatok, a szakmai feladatellátást szin-</t>
  </si>
  <si>
    <t xml:space="preserve">vonalromlás nélkül biztosították. </t>
  </si>
  <si>
    <t>A szakmai feladat szinvonalas ellátásához szükség volt a takarékossági intézkedések szigoru</t>
  </si>
  <si>
    <t xml:space="preserve"> megtartása, mert csak ilyen módon lehetett a meghatározott előirányzatokon belüli gazdálkodást</t>
  </si>
  <si>
    <t xml:space="preserve"> végrehajtani.</t>
  </si>
  <si>
    <t>Az épületek állagmegőrzésére és javítására  évközben a lehetőségekhez képest a legszük-</t>
  </si>
  <si>
    <t>ségesebb  helyeken került sor. A festési, mázolási munkákat, a kisebb javításokat az intézményi</t>
  </si>
  <si>
    <t xml:space="preserve"> karbantartók végezték. </t>
  </si>
  <si>
    <t xml:space="preserve"> Költségvetési támogatáson túl az elmult évben is aktív pályázati tevékenységgel bővitettük</t>
  </si>
  <si>
    <t xml:space="preserve"> anyagi lehetőségeinket.</t>
  </si>
  <si>
    <t>Salgótarján, 2005. március 3.</t>
  </si>
  <si>
    <t>Pataki Ferenc</t>
  </si>
  <si>
    <t>igazgató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</si>
</sst>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0" fillId="0" borderId="3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0" fontId="1" fillId="0" borderId="20" xfId="0" applyNumberFormat="1" applyFont="1" applyBorder="1" applyAlignment="1">
      <alignment/>
    </xf>
    <xf numFmtId="10" fontId="0" fillId="0" borderId="8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1"/>
  <sheetViews>
    <sheetView tabSelected="1" workbookViewId="0" topLeftCell="A82">
      <selection activeCell="E104" sqref="E104"/>
    </sheetView>
  </sheetViews>
  <sheetFormatPr defaultColWidth="9.00390625" defaultRowHeight="12.75"/>
  <cols>
    <col min="5" max="5" width="6.00390625" style="0" customWidth="1"/>
    <col min="9" max="9" width="9.25390625" style="0" bestFit="1" customWidth="1"/>
  </cols>
  <sheetData>
    <row r="3" ht="12.75">
      <c r="A3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2" ht="12.75">
      <c r="A12" t="s">
        <v>6</v>
      </c>
    </row>
    <row r="13" ht="12.75">
      <c r="A13" t="s">
        <v>7</v>
      </c>
    </row>
    <row r="14" ht="12.75">
      <c r="A14" t="s">
        <v>8</v>
      </c>
    </row>
    <row r="17" spans="3:7" ht="12.75">
      <c r="C17" t="s">
        <v>9</v>
      </c>
      <c r="G17">
        <v>282464</v>
      </c>
    </row>
    <row r="18" spans="3:7" ht="12.75">
      <c r="C18" t="s">
        <v>10</v>
      </c>
      <c r="G18">
        <v>256604</v>
      </c>
    </row>
    <row r="19" spans="3:7" ht="12.75">
      <c r="C19" t="s">
        <v>136</v>
      </c>
      <c r="G19">
        <v>25860</v>
      </c>
    </row>
    <row r="22" spans="1:9" ht="12.75">
      <c r="A22" s="10" t="s">
        <v>34</v>
      </c>
      <c r="B22" s="11" t="s">
        <v>35</v>
      </c>
      <c r="C22" s="11"/>
      <c r="D22" s="11"/>
      <c r="E22" s="12"/>
      <c r="F22" s="12" t="s">
        <v>110</v>
      </c>
      <c r="G22" s="16" t="s">
        <v>33</v>
      </c>
      <c r="H22" s="16" t="s">
        <v>32</v>
      </c>
      <c r="I22" s="20" t="s">
        <v>31</v>
      </c>
    </row>
    <row r="23" spans="1:9" ht="12.75">
      <c r="A23" s="1" t="s">
        <v>11</v>
      </c>
      <c r="B23" s="2"/>
      <c r="C23" s="2"/>
      <c r="D23" s="2"/>
      <c r="E23" s="3"/>
      <c r="F23" s="3">
        <v>2717</v>
      </c>
      <c r="G23" s="17">
        <v>15688</v>
      </c>
      <c r="H23" s="17">
        <v>15688</v>
      </c>
      <c r="I23" s="13">
        <v>1</v>
      </c>
    </row>
    <row r="24" spans="1:9" ht="12.75">
      <c r="A24" s="4"/>
      <c r="B24" s="5"/>
      <c r="C24" s="5"/>
      <c r="D24" s="5"/>
      <c r="E24" s="6"/>
      <c r="F24" s="6"/>
      <c r="G24" s="18"/>
      <c r="H24" s="18"/>
      <c r="I24" s="6"/>
    </row>
    <row r="25" spans="1:9" ht="12.75">
      <c r="A25" s="4"/>
      <c r="B25" s="5" t="s">
        <v>12</v>
      </c>
      <c r="C25" s="5"/>
      <c r="D25" s="5"/>
      <c r="E25" s="6">
        <v>1685</v>
      </c>
      <c r="F25" s="6"/>
      <c r="G25" s="18"/>
      <c r="H25" s="18"/>
      <c r="I25" s="6"/>
    </row>
    <row r="26" spans="1:9" ht="12.75">
      <c r="A26" s="4"/>
      <c r="B26" s="5" t="s">
        <v>13</v>
      </c>
      <c r="C26" s="5"/>
      <c r="D26" s="5"/>
      <c r="E26" s="6">
        <v>217</v>
      </c>
      <c r="F26" s="6"/>
      <c r="G26" s="18"/>
      <c r="H26" s="18"/>
      <c r="I26" s="6"/>
    </row>
    <row r="27" spans="1:9" ht="12.75">
      <c r="A27" s="4"/>
      <c r="B27" s="5" t="s">
        <v>14</v>
      </c>
      <c r="C27" s="5"/>
      <c r="D27" s="5"/>
      <c r="E27" s="6">
        <v>4615</v>
      </c>
      <c r="F27" s="6"/>
      <c r="G27" s="18"/>
      <c r="H27" s="18"/>
      <c r="I27" s="6"/>
    </row>
    <row r="28" spans="1:9" ht="12.75">
      <c r="A28" s="4"/>
      <c r="B28" s="5" t="s">
        <v>15</v>
      </c>
      <c r="C28" s="5"/>
      <c r="D28" s="5"/>
      <c r="E28" s="6">
        <v>4585</v>
      </c>
      <c r="F28" s="6"/>
      <c r="G28" s="18"/>
      <c r="H28" s="18"/>
      <c r="I28" s="6"/>
    </row>
    <row r="29" spans="1:9" ht="12.75">
      <c r="A29" s="4"/>
      <c r="B29" s="5" t="s">
        <v>16</v>
      </c>
      <c r="C29" s="5"/>
      <c r="D29" s="5"/>
      <c r="E29" s="6">
        <v>1276</v>
      </c>
      <c r="F29" s="6"/>
      <c r="G29" s="18"/>
      <c r="H29" s="18"/>
      <c r="I29" s="6"/>
    </row>
    <row r="30" spans="1:9" ht="12.75">
      <c r="A30" s="4"/>
      <c r="B30" s="5" t="s">
        <v>17</v>
      </c>
      <c r="C30" s="5"/>
      <c r="D30" s="5"/>
      <c r="E30" s="6">
        <v>1343</v>
      </c>
      <c r="F30" s="6"/>
      <c r="G30" s="18"/>
      <c r="H30" s="18"/>
      <c r="I30" s="6"/>
    </row>
    <row r="31" spans="1:9" ht="12.75">
      <c r="A31" s="4"/>
      <c r="B31" s="5" t="s">
        <v>18</v>
      </c>
      <c r="C31" s="5"/>
      <c r="D31" s="5"/>
      <c r="E31" s="6">
        <v>2000</v>
      </c>
      <c r="F31" s="6"/>
      <c r="G31" s="18"/>
      <c r="H31" s="18"/>
      <c r="I31" s="6"/>
    </row>
    <row r="32" spans="1:9" ht="12.75">
      <c r="A32" s="7"/>
      <c r="B32" s="8"/>
      <c r="C32" s="8"/>
      <c r="D32" s="8"/>
      <c r="E32" s="9"/>
      <c r="F32" s="9"/>
      <c r="G32" s="19"/>
      <c r="H32" s="19"/>
      <c r="I32" s="9"/>
    </row>
    <row r="33" spans="1:9" ht="12.75">
      <c r="A33" s="10" t="s">
        <v>19</v>
      </c>
      <c r="B33" s="11"/>
      <c r="C33" s="11"/>
      <c r="D33" s="11"/>
      <c r="E33" s="12"/>
      <c r="F33" s="12"/>
      <c r="G33" s="16">
        <v>255</v>
      </c>
      <c r="H33" s="16">
        <v>255</v>
      </c>
      <c r="I33" s="14">
        <v>1</v>
      </c>
    </row>
    <row r="34" spans="1:9" ht="12.75">
      <c r="A34" s="1" t="s">
        <v>20</v>
      </c>
      <c r="B34" s="2"/>
      <c r="C34" s="2"/>
      <c r="D34" s="2"/>
      <c r="E34" s="3"/>
      <c r="F34" s="3"/>
      <c r="G34" s="17">
        <v>6558</v>
      </c>
      <c r="H34" s="17">
        <v>6604</v>
      </c>
      <c r="I34" s="13">
        <v>1.007</v>
      </c>
    </row>
    <row r="35" spans="1:9" ht="12.75">
      <c r="A35" s="4"/>
      <c r="B35" s="5"/>
      <c r="C35" s="5"/>
      <c r="D35" s="5"/>
      <c r="E35" s="6"/>
      <c r="F35" s="6"/>
      <c r="G35" s="18"/>
      <c r="H35" s="18"/>
      <c r="I35" s="6"/>
    </row>
    <row r="36" spans="1:9" ht="12.75">
      <c r="A36" s="4"/>
      <c r="B36" s="5" t="s">
        <v>21</v>
      </c>
      <c r="C36" s="5"/>
      <c r="D36" s="5"/>
      <c r="E36" s="6">
        <v>46</v>
      </c>
      <c r="F36" s="6"/>
      <c r="G36" s="18"/>
      <c r="H36" s="18"/>
      <c r="I36" s="6"/>
    </row>
    <row r="37" spans="1:9" ht="12.75">
      <c r="A37" s="4"/>
      <c r="B37" s="5" t="s">
        <v>22</v>
      </c>
      <c r="C37" s="5"/>
      <c r="D37" s="5"/>
      <c r="E37" s="6">
        <v>992</v>
      </c>
      <c r="F37" s="6"/>
      <c r="G37" s="18"/>
      <c r="H37" s="18"/>
      <c r="I37" s="6"/>
    </row>
    <row r="38" spans="1:9" ht="12.75">
      <c r="A38" s="4"/>
      <c r="B38" s="5" t="s">
        <v>23</v>
      </c>
      <c r="C38" s="5"/>
      <c r="D38" s="5"/>
      <c r="E38" s="6">
        <v>5566</v>
      </c>
      <c r="F38" s="6"/>
      <c r="G38" s="18"/>
      <c r="H38" s="18"/>
      <c r="I38" s="6"/>
    </row>
    <row r="39" spans="1:9" ht="12.75">
      <c r="A39" s="7"/>
      <c r="B39" s="8"/>
      <c r="C39" s="8"/>
      <c r="D39" s="8"/>
      <c r="E39" s="9"/>
      <c r="F39" s="9"/>
      <c r="G39" s="19"/>
      <c r="H39" s="19"/>
      <c r="I39" s="9"/>
    </row>
    <row r="40" spans="1:9" ht="12.75">
      <c r="A40" s="1" t="s">
        <v>24</v>
      </c>
      <c r="B40" s="2"/>
      <c r="C40" s="2"/>
      <c r="D40" s="2"/>
      <c r="E40" s="3"/>
      <c r="F40" s="3"/>
      <c r="G40" s="17">
        <v>18010</v>
      </c>
      <c r="H40" s="17">
        <v>18010</v>
      </c>
      <c r="I40" s="13">
        <v>1</v>
      </c>
    </row>
    <row r="41" spans="1:9" ht="12.75">
      <c r="A41" s="4"/>
      <c r="B41" s="5"/>
      <c r="C41" s="5"/>
      <c r="D41" s="5"/>
      <c r="E41" s="6"/>
      <c r="F41" s="6"/>
      <c r="G41" s="18"/>
      <c r="H41" s="18"/>
      <c r="I41" s="6"/>
    </row>
    <row r="42" spans="1:9" ht="12.75">
      <c r="A42" s="4"/>
      <c r="B42" s="5" t="s">
        <v>23</v>
      </c>
      <c r="C42" s="5"/>
      <c r="D42" s="5"/>
      <c r="E42" s="6">
        <v>17128</v>
      </c>
      <c r="F42" s="6"/>
      <c r="G42" s="18"/>
      <c r="H42" s="18"/>
      <c r="I42" s="6"/>
    </row>
    <row r="43" spans="1:9" ht="12.75">
      <c r="A43" s="4"/>
      <c r="B43" s="5" t="s">
        <v>25</v>
      </c>
      <c r="C43" s="5"/>
      <c r="D43" s="5"/>
      <c r="E43" s="6">
        <v>882</v>
      </c>
      <c r="F43" s="6"/>
      <c r="G43" s="18"/>
      <c r="H43" s="18"/>
      <c r="I43" s="6"/>
    </row>
    <row r="44" spans="1:9" ht="12.75">
      <c r="A44" s="7"/>
      <c r="B44" s="8"/>
      <c r="C44" s="8"/>
      <c r="D44" s="8"/>
      <c r="E44" s="9"/>
      <c r="F44" s="9"/>
      <c r="G44" s="19"/>
      <c r="H44" s="19"/>
      <c r="I44" s="9"/>
    </row>
    <row r="45" spans="1:9" ht="12.75">
      <c r="A45" s="10" t="s">
        <v>26</v>
      </c>
      <c r="B45" s="11"/>
      <c r="C45" s="11"/>
      <c r="D45" s="11"/>
      <c r="E45" s="12"/>
      <c r="F45" s="12"/>
      <c r="G45" s="16">
        <v>30401</v>
      </c>
      <c r="H45" s="16">
        <v>30401</v>
      </c>
      <c r="I45" s="14">
        <v>1</v>
      </c>
    </row>
    <row r="46" spans="1:9" ht="12.75">
      <c r="A46" s="10" t="s">
        <v>27</v>
      </c>
      <c r="B46" s="11"/>
      <c r="C46" s="11"/>
      <c r="D46" s="11"/>
      <c r="E46" s="12"/>
      <c r="F46" s="12"/>
      <c r="G46" s="16"/>
      <c r="H46" s="16">
        <v>-9</v>
      </c>
      <c r="I46" s="12"/>
    </row>
    <row r="47" spans="1:9" ht="12.75">
      <c r="A47" s="4"/>
      <c r="B47" s="5"/>
      <c r="C47" s="5"/>
      <c r="D47" s="5"/>
      <c r="E47" s="6"/>
      <c r="F47" s="6"/>
      <c r="G47" s="18"/>
      <c r="H47" s="18"/>
      <c r="I47" s="6"/>
    </row>
    <row r="48" spans="1:9" ht="12.75">
      <c r="A48" s="4" t="s">
        <v>28</v>
      </c>
      <c r="B48" s="5"/>
      <c r="C48" s="5"/>
      <c r="D48" s="5"/>
      <c r="E48" s="6"/>
      <c r="F48" s="6">
        <v>2717</v>
      </c>
      <c r="G48" s="18">
        <v>70912</v>
      </c>
      <c r="H48" s="18">
        <v>70949</v>
      </c>
      <c r="I48" s="15">
        <v>1.001</v>
      </c>
    </row>
    <row r="49" spans="1:9" ht="12.75">
      <c r="A49" s="4" t="s">
        <v>29</v>
      </c>
      <c r="B49" s="5"/>
      <c r="C49" s="5"/>
      <c r="D49" s="5"/>
      <c r="E49" s="6"/>
      <c r="F49" s="6">
        <v>207247</v>
      </c>
      <c r="G49" s="18">
        <v>211515</v>
      </c>
      <c r="H49" s="18">
        <v>211515</v>
      </c>
      <c r="I49" s="6"/>
    </row>
    <row r="50" spans="1:9" ht="13.5" thickBot="1">
      <c r="A50" s="4"/>
      <c r="B50" s="5"/>
      <c r="C50" s="5"/>
      <c r="D50" s="5"/>
      <c r="E50" s="22"/>
      <c r="F50" s="6"/>
      <c r="G50" s="18"/>
      <c r="H50" s="18"/>
      <c r="I50" s="6"/>
    </row>
    <row r="51" spans="1:9" ht="14.25" thickBot="1" thickTop="1">
      <c r="A51" s="23" t="s">
        <v>30</v>
      </c>
      <c r="B51" s="24"/>
      <c r="C51" s="24"/>
      <c r="D51" s="24"/>
      <c r="E51" s="25"/>
      <c r="F51" s="25">
        <v>209964</v>
      </c>
      <c r="G51" s="26">
        <v>282427</v>
      </c>
      <c r="H51" s="26">
        <v>282464</v>
      </c>
      <c r="I51" s="27">
        <v>1</v>
      </c>
    </row>
    <row r="52" spans="1:9" ht="13.5" thickTop="1">
      <c r="A52" s="21"/>
      <c r="B52" s="21"/>
      <c r="C52" s="21"/>
      <c r="D52" s="21"/>
      <c r="E52" s="21"/>
      <c r="F52" s="21"/>
      <c r="G52" s="21"/>
      <c r="H52" s="21"/>
      <c r="I52" s="21"/>
    </row>
    <row r="59" spans="1:9" ht="12.75">
      <c r="A59" s="10" t="s">
        <v>36</v>
      </c>
      <c r="B59" s="11"/>
      <c r="C59" s="11"/>
      <c r="D59" s="11"/>
      <c r="E59" s="11"/>
      <c r="F59" s="10" t="s">
        <v>111</v>
      </c>
      <c r="G59" s="16" t="s">
        <v>33</v>
      </c>
      <c r="H59" s="16" t="s">
        <v>32</v>
      </c>
      <c r="I59" s="20" t="s">
        <v>31</v>
      </c>
    </row>
    <row r="60" spans="1:9" ht="12.75">
      <c r="A60" s="4"/>
      <c r="B60" s="5"/>
      <c r="C60" s="5"/>
      <c r="D60" s="5"/>
      <c r="E60" s="5"/>
      <c r="F60" s="4"/>
      <c r="G60" s="18"/>
      <c r="H60" s="18"/>
      <c r="I60" s="6"/>
    </row>
    <row r="61" spans="1:9" ht="12.75">
      <c r="A61" s="10" t="s">
        <v>37</v>
      </c>
      <c r="B61" s="11"/>
      <c r="C61" s="11"/>
      <c r="D61" s="11"/>
      <c r="E61" s="11"/>
      <c r="F61" s="10">
        <v>137460</v>
      </c>
      <c r="G61" s="16">
        <v>137819</v>
      </c>
      <c r="H61" s="16">
        <v>133037</v>
      </c>
      <c r="I61" s="14">
        <v>0.965</v>
      </c>
    </row>
    <row r="62" spans="1:9" ht="12.75">
      <c r="A62" s="10" t="s">
        <v>46</v>
      </c>
      <c r="B62" s="11"/>
      <c r="C62" s="11"/>
      <c r="D62" s="11"/>
      <c r="E62" s="11"/>
      <c r="F62" s="10">
        <v>45114</v>
      </c>
      <c r="G62" s="16">
        <v>45198</v>
      </c>
      <c r="H62" s="16">
        <v>42671</v>
      </c>
      <c r="I62" s="14">
        <v>0.944</v>
      </c>
    </row>
    <row r="63" spans="1:9" ht="12.75">
      <c r="A63" s="4" t="s">
        <v>38</v>
      </c>
      <c r="B63" s="5"/>
      <c r="C63" s="5"/>
      <c r="D63" s="5"/>
      <c r="E63" s="5"/>
      <c r="F63" s="4"/>
      <c r="G63" s="18"/>
      <c r="H63" s="18"/>
      <c r="I63" s="6"/>
    </row>
    <row r="64" spans="1:9" ht="12.75">
      <c r="A64" s="4" t="s">
        <v>39</v>
      </c>
      <c r="B64" s="5"/>
      <c r="C64" s="5"/>
      <c r="D64" s="5">
        <v>390</v>
      </c>
      <c r="E64" s="5">
        <v>125</v>
      </c>
      <c r="F64" s="4"/>
      <c r="G64" s="18"/>
      <c r="H64" s="18"/>
      <c r="I64" s="6"/>
    </row>
    <row r="65" spans="1:9" ht="12.75">
      <c r="A65" s="4" t="s">
        <v>40</v>
      </c>
      <c r="B65" s="5"/>
      <c r="C65" s="5"/>
      <c r="D65" s="5">
        <v>-243</v>
      </c>
      <c r="E65" s="5">
        <v>-78</v>
      </c>
      <c r="F65" s="4"/>
      <c r="G65" s="18"/>
      <c r="H65" s="18"/>
      <c r="I65" s="6"/>
    </row>
    <row r="66" spans="1:9" ht="12.75">
      <c r="A66" s="4"/>
      <c r="B66" s="5"/>
      <c r="C66" s="5"/>
      <c r="D66" s="5">
        <v>147</v>
      </c>
      <c r="E66" s="5">
        <f>SUM(E64:E65)</f>
        <v>47</v>
      </c>
      <c r="F66" s="4"/>
      <c r="G66" s="18"/>
      <c r="H66" s="18"/>
      <c r="I66" s="6"/>
    </row>
    <row r="67" spans="1:9" ht="12.75">
      <c r="A67" s="4" t="s">
        <v>41</v>
      </c>
      <c r="B67" s="5"/>
      <c r="C67" s="5"/>
      <c r="D67" s="5"/>
      <c r="E67" s="5"/>
      <c r="F67" s="4"/>
      <c r="G67" s="18"/>
      <c r="H67" s="18"/>
      <c r="I67" s="6"/>
    </row>
    <row r="68" spans="1:9" ht="12.75">
      <c r="A68" s="4" t="s">
        <v>42</v>
      </c>
      <c r="B68" s="5"/>
      <c r="C68" s="5"/>
      <c r="D68" s="5">
        <v>3632</v>
      </c>
      <c r="E68" s="5">
        <v>1160</v>
      </c>
      <c r="F68" s="4"/>
      <c r="G68" s="18"/>
      <c r="H68" s="18"/>
      <c r="I68" s="6"/>
    </row>
    <row r="69" spans="1:9" ht="12.75">
      <c r="A69" s="4" t="s">
        <v>43</v>
      </c>
      <c r="B69" s="5"/>
      <c r="C69" s="5"/>
      <c r="D69" s="5">
        <v>1180</v>
      </c>
      <c r="E69" s="5">
        <v>377</v>
      </c>
      <c r="F69" s="4"/>
      <c r="G69" s="18"/>
      <c r="H69" s="18"/>
      <c r="I69" s="6"/>
    </row>
    <row r="70" spans="1:9" ht="12.75">
      <c r="A70" s="4" t="s">
        <v>44</v>
      </c>
      <c r="B70" s="5"/>
      <c r="C70" s="5"/>
      <c r="D70" s="5">
        <v>-2500</v>
      </c>
      <c r="E70" s="5">
        <v>-800</v>
      </c>
      <c r="F70" s="4"/>
      <c r="G70" s="18"/>
      <c r="H70" s="18"/>
      <c r="I70" s="6"/>
    </row>
    <row r="71" spans="1:9" ht="12.75">
      <c r="A71" s="4" t="s">
        <v>45</v>
      </c>
      <c r="B71" s="5"/>
      <c r="C71" s="5"/>
      <c r="D71" s="5">
        <v>-2100</v>
      </c>
      <c r="E71" s="5">
        <v>-700</v>
      </c>
      <c r="F71" s="4"/>
      <c r="G71" s="18"/>
      <c r="H71" s="18"/>
      <c r="I71" s="6"/>
    </row>
    <row r="72" spans="1:9" ht="12.75">
      <c r="A72" s="4"/>
      <c r="B72" s="5"/>
      <c r="C72" s="5"/>
      <c r="D72" s="5">
        <f>SUM(D68:D71)</f>
        <v>212</v>
      </c>
      <c r="E72" s="5">
        <f>SUM(E64:E71)</f>
        <v>131</v>
      </c>
      <c r="F72" s="4"/>
      <c r="G72" s="18"/>
      <c r="H72" s="18"/>
      <c r="I72" s="6"/>
    </row>
    <row r="73" spans="1:9" ht="12.75">
      <c r="A73" s="7"/>
      <c r="B73" s="8"/>
      <c r="C73" s="8"/>
      <c r="D73" s="8"/>
      <c r="E73" s="8"/>
      <c r="F73" s="7"/>
      <c r="G73" s="19"/>
      <c r="H73" s="19"/>
      <c r="I73" s="9"/>
    </row>
    <row r="74" spans="1:9" ht="12.75">
      <c r="A74" s="10" t="s">
        <v>47</v>
      </c>
      <c r="B74" s="11"/>
      <c r="C74" s="11"/>
      <c r="D74" s="11"/>
      <c r="E74" s="11"/>
      <c r="F74" s="10">
        <v>25086</v>
      </c>
      <c r="G74" s="16">
        <v>66719</v>
      </c>
      <c r="H74" s="16">
        <v>56675</v>
      </c>
      <c r="I74" s="14">
        <v>0.849</v>
      </c>
    </row>
    <row r="75" spans="1:9" ht="12.75">
      <c r="A75" s="1" t="s">
        <v>48</v>
      </c>
      <c r="B75" s="2"/>
      <c r="C75" s="2"/>
      <c r="D75" s="2"/>
      <c r="E75" s="2"/>
      <c r="F75" s="1">
        <v>1481</v>
      </c>
      <c r="G75" s="17">
        <v>3540</v>
      </c>
      <c r="H75" s="17">
        <v>3540</v>
      </c>
      <c r="I75" s="13">
        <v>1</v>
      </c>
    </row>
    <row r="76" spans="1:9" ht="12.75">
      <c r="A76" s="4" t="s">
        <v>49</v>
      </c>
      <c r="B76" s="5"/>
      <c r="C76" s="5"/>
      <c r="D76" s="5"/>
      <c r="E76" s="5"/>
      <c r="F76" s="4">
        <v>1248</v>
      </c>
      <c r="G76" s="18">
        <v>3748</v>
      </c>
      <c r="H76" s="18">
        <v>1348</v>
      </c>
      <c r="I76" s="15">
        <v>0.36</v>
      </c>
    </row>
    <row r="77" spans="1:9" ht="12.75">
      <c r="A77" s="4" t="s">
        <v>50</v>
      </c>
      <c r="B77" s="5"/>
      <c r="C77" s="5"/>
      <c r="D77" s="5">
        <v>2792</v>
      </c>
      <c r="E77" s="5"/>
      <c r="F77" s="4"/>
      <c r="G77" s="18"/>
      <c r="H77" s="18"/>
      <c r="I77" s="15"/>
    </row>
    <row r="78" spans="1:9" ht="12.75">
      <c r="A78" s="4" t="s">
        <v>51</v>
      </c>
      <c r="B78" s="5"/>
      <c r="C78" s="5"/>
      <c r="D78" s="5">
        <v>15042</v>
      </c>
      <c r="E78" s="5"/>
      <c r="F78" s="4"/>
      <c r="G78" s="18"/>
      <c r="H78" s="18"/>
      <c r="I78" s="15"/>
    </row>
    <row r="79" spans="1:9" ht="12.75">
      <c r="A79" s="7" t="s">
        <v>52</v>
      </c>
      <c r="B79" s="8"/>
      <c r="C79" s="8"/>
      <c r="D79" s="8">
        <v>23799</v>
      </c>
      <c r="E79" s="8"/>
      <c r="F79" s="7"/>
      <c r="G79" s="19"/>
      <c r="H79" s="19"/>
      <c r="I79" s="28"/>
    </row>
    <row r="80" spans="1:9" ht="12.75">
      <c r="A80" s="10" t="s">
        <v>53</v>
      </c>
      <c r="B80" s="11"/>
      <c r="C80" s="11"/>
      <c r="D80" s="11"/>
      <c r="E80" s="11"/>
      <c r="F80" s="10">
        <v>2304</v>
      </c>
      <c r="G80" s="16">
        <v>2814</v>
      </c>
      <c r="H80" s="16">
        <v>2401</v>
      </c>
      <c r="I80" s="14">
        <v>0.853</v>
      </c>
    </row>
    <row r="81" spans="1:9" ht="12.75">
      <c r="A81" s="4" t="s">
        <v>50</v>
      </c>
      <c r="B81" s="5"/>
      <c r="C81" s="5"/>
      <c r="D81" s="5">
        <v>422</v>
      </c>
      <c r="E81" s="5"/>
      <c r="F81" s="4"/>
      <c r="G81" s="18"/>
      <c r="H81" s="18"/>
      <c r="I81" s="15"/>
    </row>
    <row r="82" spans="1:9" ht="12.75">
      <c r="A82" s="7" t="s">
        <v>52</v>
      </c>
      <c r="B82" s="8"/>
      <c r="C82" s="8"/>
      <c r="D82" s="8">
        <v>88</v>
      </c>
      <c r="E82" s="8"/>
      <c r="F82" s="7"/>
      <c r="G82" s="19"/>
      <c r="H82" s="19"/>
      <c r="I82" s="28"/>
    </row>
    <row r="83" spans="1:9" ht="12.75">
      <c r="A83" s="10" t="s">
        <v>54</v>
      </c>
      <c r="B83" s="11"/>
      <c r="C83" s="11"/>
      <c r="D83" s="11"/>
      <c r="E83" s="11"/>
      <c r="F83" s="10"/>
      <c r="G83" s="16">
        <v>917</v>
      </c>
      <c r="H83" s="16">
        <v>917</v>
      </c>
      <c r="I83" s="14">
        <v>1</v>
      </c>
    </row>
    <row r="84" spans="1:9" ht="12.75">
      <c r="A84" s="1" t="s">
        <v>55</v>
      </c>
      <c r="B84" s="2"/>
      <c r="C84" s="2"/>
      <c r="D84" s="2">
        <v>625</v>
      </c>
      <c r="E84" s="2"/>
      <c r="F84" s="1"/>
      <c r="G84" s="17"/>
      <c r="H84" s="17"/>
      <c r="I84" s="13"/>
    </row>
    <row r="85" spans="1:9" ht="12.75">
      <c r="A85" s="7" t="s">
        <v>52</v>
      </c>
      <c r="B85" s="8"/>
      <c r="C85" s="8"/>
      <c r="D85" s="8">
        <v>292</v>
      </c>
      <c r="E85" s="8"/>
      <c r="F85" s="7"/>
      <c r="G85" s="19"/>
      <c r="H85" s="19"/>
      <c r="I85" s="28"/>
    </row>
    <row r="86" spans="1:9" ht="12.75">
      <c r="A86" s="10" t="s">
        <v>56</v>
      </c>
      <c r="B86" s="11"/>
      <c r="C86" s="11"/>
      <c r="D86" s="11"/>
      <c r="E86" s="11"/>
      <c r="F86" s="10"/>
      <c r="G86" s="16">
        <v>28960</v>
      </c>
      <c r="H86" s="16">
        <v>20614</v>
      </c>
      <c r="I86" s="12">
        <v>71.2</v>
      </c>
    </row>
    <row r="87" spans="1:9" ht="12.75">
      <c r="A87" s="1" t="s">
        <v>50</v>
      </c>
      <c r="B87" s="2"/>
      <c r="C87" s="2"/>
      <c r="D87" s="2">
        <v>1300</v>
      </c>
      <c r="E87" s="2"/>
      <c r="F87" s="1"/>
      <c r="G87" s="2"/>
      <c r="H87" s="2"/>
      <c r="I87" s="3"/>
    </row>
    <row r="88" spans="1:9" ht="12.75">
      <c r="A88" s="4" t="s">
        <v>42</v>
      </c>
      <c r="B88" s="5"/>
      <c r="C88" s="5"/>
      <c r="D88" s="5">
        <v>9942</v>
      </c>
      <c r="E88" s="5"/>
      <c r="F88" s="4"/>
      <c r="G88" s="5"/>
      <c r="H88" s="5"/>
      <c r="I88" s="6"/>
    </row>
    <row r="89" spans="1:9" ht="12.75">
      <c r="A89" s="7" t="s">
        <v>52</v>
      </c>
      <c r="B89" s="8"/>
      <c r="C89" s="8"/>
      <c r="D89" s="8">
        <v>17718</v>
      </c>
      <c r="E89" s="8"/>
      <c r="F89" s="7"/>
      <c r="G89" s="8"/>
      <c r="H89" s="8"/>
      <c r="I89" s="9"/>
    </row>
    <row r="90" spans="1:9" ht="13.5" thickBot="1">
      <c r="A90" s="1" t="s">
        <v>57</v>
      </c>
      <c r="B90" s="2"/>
      <c r="C90" s="2"/>
      <c r="D90" s="2"/>
      <c r="E90" s="2"/>
      <c r="F90" s="1"/>
      <c r="G90" s="2"/>
      <c r="H90" s="2">
        <v>289</v>
      </c>
      <c r="I90" s="3"/>
    </row>
    <row r="91" spans="1:9" ht="14.25" thickBot="1" thickTop="1">
      <c r="A91" s="29" t="s">
        <v>58</v>
      </c>
      <c r="B91" s="24"/>
      <c r="C91" s="24"/>
      <c r="D91" s="24"/>
      <c r="E91" s="24"/>
      <c r="F91" s="23">
        <v>209964</v>
      </c>
      <c r="G91" s="30">
        <v>282427</v>
      </c>
      <c r="H91" s="30">
        <v>256604</v>
      </c>
      <c r="I91" s="31">
        <v>90.9</v>
      </c>
    </row>
    <row r="92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0"/>
  <sheetViews>
    <sheetView workbookViewId="0" topLeftCell="A41">
      <selection activeCell="D63" sqref="D63"/>
    </sheetView>
  </sheetViews>
  <sheetFormatPr defaultColWidth="9.00390625" defaultRowHeight="12.75"/>
  <cols>
    <col min="3" max="3" width="13.00390625" style="0" customWidth="1"/>
    <col min="4" max="4" width="10.375" style="0" customWidth="1"/>
    <col min="7" max="7" width="3.125" style="0" customWidth="1"/>
  </cols>
  <sheetData>
    <row r="4" spans="1:7" ht="12.75">
      <c r="A4" t="s">
        <v>59</v>
      </c>
      <c r="G4" t="s">
        <v>69</v>
      </c>
    </row>
    <row r="7" spans="1:9" ht="12.75">
      <c r="A7" s="1" t="s">
        <v>109</v>
      </c>
      <c r="B7" s="2"/>
      <c r="C7" s="3"/>
      <c r="D7" s="17" t="s">
        <v>60</v>
      </c>
      <c r="E7" s="17" t="s">
        <v>61</v>
      </c>
      <c r="F7" s="1" t="s">
        <v>85</v>
      </c>
      <c r="G7" s="3"/>
      <c r="H7" s="17" t="s">
        <v>62</v>
      </c>
      <c r="I7" s="3" t="s">
        <v>63</v>
      </c>
    </row>
    <row r="8" spans="1:9" ht="12.75">
      <c r="A8" s="7"/>
      <c r="B8" s="8"/>
      <c r="C8" s="9"/>
      <c r="D8" s="19"/>
      <c r="E8" s="19"/>
      <c r="F8" s="7" t="s">
        <v>86</v>
      </c>
      <c r="G8" s="9"/>
      <c r="H8" s="19"/>
      <c r="I8" s="9"/>
    </row>
    <row r="9" spans="1:9" ht="12.75">
      <c r="A9" s="4" t="s">
        <v>64</v>
      </c>
      <c r="B9" s="5"/>
      <c r="C9" s="6"/>
      <c r="D9" s="18">
        <v>11547</v>
      </c>
      <c r="E9" s="18">
        <v>46066</v>
      </c>
      <c r="F9" s="4">
        <v>214696</v>
      </c>
      <c r="G9" s="6"/>
      <c r="H9" s="18">
        <v>5486</v>
      </c>
      <c r="I9" s="6">
        <f>SUM(D9:H9)</f>
        <v>277795</v>
      </c>
    </row>
    <row r="10" spans="1:9" ht="12.75">
      <c r="A10" s="4" t="s">
        <v>65</v>
      </c>
      <c r="B10" s="5"/>
      <c r="C10" s="6"/>
      <c r="D10" s="18">
        <v>742</v>
      </c>
      <c r="E10" s="18">
        <v>1300</v>
      </c>
      <c r="F10" s="4">
        <v>14709</v>
      </c>
      <c r="G10" s="6"/>
      <c r="H10" s="18"/>
      <c r="I10" s="6">
        <f>SUM(D10:H10)</f>
        <v>16751</v>
      </c>
    </row>
    <row r="11" spans="1:9" ht="12.75">
      <c r="A11" s="4" t="s">
        <v>66</v>
      </c>
      <c r="B11" s="5"/>
      <c r="C11" s="6"/>
      <c r="D11" s="18"/>
      <c r="E11" s="18">
        <v>184</v>
      </c>
      <c r="F11" s="4">
        <v>550</v>
      </c>
      <c r="G11" s="6"/>
      <c r="H11" s="18"/>
      <c r="I11" s="6">
        <f>SUM(D11:H11)</f>
        <v>734</v>
      </c>
    </row>
    <row r="12" spans="1:9" ht="12.75">
      <c r="A12" s="4" t="s">
        <v>67</v>
      </c>
      <c r="B12" s="5"/>
      <c r="C12" s="6"/>
      <c r="D12" s="18">
        <v>186</v>
      </c>
      <c r="E12" s="18">
        <v>46</v>
      </c>
      <c r="F12" s="4">
        <v>3814</v>
      </c>
      <c r="G12" s="6"/>
      <c r="H12" s="18"/>
      <c r="I12" s="6">
        <f>SUM(D12:H12)</f>
        <v>4046</v>
      </c>
    </row>
    <row r="13" spans="1:9" ht="12.75">
      <c r="A13" s="34" t="s">
        <v>68</v>
      </c>
      <c r="B13" s="35"/>
      <c r="C13" s="36"/>
      <c r="D13" s="40">
        <f>SUM(D10:D12)</f>
        <v>928</v>
      </c>
      <c r="E13" s="40">
        <f>SUM(E10:E12)</f>
        <v>1530</v>
      </c>
      <c r="F13" s="34">
        <f>SUM(F10:F12)</f>
        <v>19073</v>
      </c>
      <c r="G13" s="36"/>
      <c r="H13" s="40">
        <f>SUM(H10:H12)</f>
        <v>0</v>
      </c>
      <c r="I13" s="37">
        <f>SUM(I10:I12)</f>
        <v>21531</v>
      </c>
    </row>
    <row r="14" spans="1:9" ht="12.75">
      <c r="A14" s="4"/>
      <c r="B14" s="5"/>
      <c r="C14" s="6"/>
      <c r="D14" s="18"/>
      <c r="E14" s="18"/>
      <c r="F14" s="4"/>
      <c r="G14" s="6"/>
      <c r="H14" s="18"/>
      <c r="I14" s="37"/>
    </row>
    <row r="15" spans="1:9" ht="12.75">
      <c r="A15" s="4" t="s">
        <v>70</v>
      </c>
      <c r="B15" s="5"/>
      <c r="C15" s="6"/>
      <c r="D15" s="18"/>
      <c r="E15" s="18">
        <v>1407</v>
      </c>
      <c r="F15" s="4"/>
      <c r="G15" s="6"/>
      <c r="H15" s="18"/>
      <c r="I15" s="36">
        <f>SUM(D15:H15)</f>
        <v>1407</v>
      </c>
    </row>
    <row r="16" spans="1:9" ht="12.75">
      <c r="A16" s="4" t="s">
        <v>71</v>
      </c>
      <c r="B16" s="5"/>
      <c r="C16" s="6"/>
      <c r="D16" s="18"/>
      <c r="E16" s="18"/>
      <c r="F16" s="4">
        <v>2904</v>
      </c>
      <c r="G16" s="6"/>
      <c r="H16" s="18"/>
      <c r="I16" s="36">
        <f aca="true" t="shared" si="0" ref="I16:I28">SUM(D16:H16)</f>
        <v>2904</v>
      </c>
    </row>
    <row r="17" spans="1:9" ht="12.75">
      <c r="A17" s="4" t="s">
        <v>72</v>
      </c>
      <c r="B17" s="5"/>
      <c r="C17" s="6"/>
      <c r="D17" s="18"/>
      <c r="E17" s="18"/>
      <c r="F17" s="4">
        <v>-172</v>
      </c>
      <c r="G17" s="6"/>
      <c r="H17" s="18"/>
      <c r="I17" s="36">
        <f t="shared" si="0"/>
        <v>-172</v>
      </c>
    </row>
    <row r="18" spans="1:9" ht="12.75">
      <c r="A18" s="4" t="s">
        <v>73</v>
      </c>
      <c r="B18" s="5"/>
      <c r="C18" s="6"/>
      <c r="D18" s="18"/>
      <c r="E18" s="18">
        <f>SUM(E15:E17)</f>
        <v>1407</v>
      </c>
      <c r="F18" s="4">
        <f>SUM(F15:F17)</f>
        <v>2732</v>
      </c>
      <c r="G18" s="6"/>
      <c r="H18" s="18"/>
      <c r="I18" s="36">
        <f t="shared" si="0"/>
        <v>4139</v>
      </c>
    </row>
    <row r="19" spans="1:9" ht="12.75">
      <c r="A19" s="4"/>
      <c r="B19" s="5"/>
      <c r="C19" s="6"/>
      <c r="D19" s="18"/>
      <c r="E19" s="18"/>
      <c r="F19" s="4"/>
      <c r="G19" s="6"/>
      <c r="H19" s="18"/>
      <c r="I19" s="36">
        <f t="shared" si="0"/>
        <v>0</v>
      </c>
    </row>
    <row r="20" spans="1:9" ht="12.75">
      <c r="A20" s="38" t="s">
        <v>74</v>
      </c>
      <c r="B20" s="39"/>
      <c r="C20" s="37"/>
      <c r="D20" s="41">
        <v>928</v>
      </c>
      <c r="E20" s="41">
        <v>2936</v>
      </c>
      <c r="F20" s="38">
        <v>21806</v>
      </c>
      <c r="G20" s="37"/>
      <c r="H20" s="41"/>
      <c r="I20" s="37">
        <f t="shared" si="0"/>
        <v>25670</v>
      </c>
    </row>
    <row r="21" spans="1:9" ht="12.75">
      <c r="A21" s="4"/>
      <c r="B21" s="5"/>
      <c r="C21" s="6"/>
      <c r="D21" s="18"/>
      <c r="E21" s="18"/>
      <c r="F21" s="4"/>
      <c r="G21" s="6"/>
      <c r="H21" s="18"/>
      <c r="I21" s="37"/>
    </row>
    <row r="22" spans="1:9" ht="12.75">
      <c r="A22" s="4" t="s">
        <v>75</v>
      </c>
      <c r="B22" s="5"/>
      <c r="C22" s="6"/>
      <c r="D22" s="18"/>
      <c r="E22" s="18"/>
      <c r="F22" s="4"/>
      <c r="G22" s="6"/>
      <c r="H22" s="18"/>
      <c r="I22" s="37"/>
    </row>
    <row r="23" spans="1:9" ht="12.75">
      <c r="A23" s="4" t="s">
        <v>76</v>
      </c>
      <c r="B23" s="5"/>
      <c r="C23" s="6"/>
      <c r="D23" s="18"/>
      <c r="E23" s="18"/>
      <c r="F23" s="4">
        <v>836</v>
      </c>
      <c r="G23" s="6"/>
      <c r="H23" s="18"/>
      <c r="I23" s="36">
        <f t="shared" si="0"/>
        <v>836</v>
      </c>
    </row>
    <row r="24" spans="1:9" ht="12.75">
      <c r="A24" s="4" t="s">
        <v>77</v>
      </c>
      <c r="B24" s="5"/>
      <c r="C24" s="6"/>
      <c r="D24" s="18"/>
      <c r="E24" s="18">
        <v>1300</v>
      </c>
      <c r="F24" s="4"/>
      <c r="G24" s="6"/>
      <c r="H24" s="18"/>
      <c r="I24" s="36">
        <f t="shared" si="0"/>
        <v>1300</v>
      </c>
    </row>
    <row r="25" spans="1:9" ht="12.75">
      <c r="A25" s="4" t="s">
        <v>78</v>
      </c>
      <c r="B25" s="5"/>
      <c r="C25" s="6"/>
      <c r="D25" s="18">
        <v>5849</v>
      </c>
      <c r="E25" s="18"/>
      <c r="F25" s="4">
        <v>14515</v>
      </c>
      <c r="G25" s="6"/>
      <c r="H25" s="18"/>
      <c r="I25" s="36">
        <f t="shared" si="0"/>
        <v>20364</v>
      </c>
    </row>
    <row r="26" spans="1:9" ht="12.75">
      <c r="A26" s="4" t="s">
        <v>79</v>
      </c>
      <c r="B26" s="5"/>
      <c r="C26" s="6"/>
      <c r="D26" s="18">
        <v>711</v>
      </c>
      <c r="E26" s="18"/>
      <c r="F26" s="4">
        <v>3879</v>
      </c>
      <c r="G26" s="6"/>
      <c r="H26" s="18"/>
      <c r="I26" s="36">
        <f t="shared" si="0"/>
        <v>4590</v>
      </c>
    </row>
    <row r="27" spans="1:9" ht="12.75">
      <c r="A27" s="4" t="s">
        <v>80</v>
      </c>
      <c r="B27" s="5"/>
      <c r="C27" s="6"/>
      <c r="D27" s="18"/>
      <c r="E27" s="18"/>
      <c r="F27" s="4">
        <v>44</v>
      </c>
      <c r="G27" s="6"/>
      <c r="H27" s="18"/>
      <c r="I27" s="36">
        <f t="shared" si="0"/>
        <v>44</v>
      </c>
    </row>
    <row r="28" spans="1:9" ht="12.75">
      <c r="A28" s="4"/>
      <c r="B28" s="5"/>
      <c r="C28" s="6"/>
      <c r="D28" s="18"/>
      <c r="E28" s="18"/>
      <c r="F28" s="4"/>
      <c r="G28" s="6"/>
      <c r="H28" s="18"/>
      <c r="I28" s="36">
        <f t="shared" si="0"/>
        <v>0</v>
      </c>
    </row>
    <row r="29" spans="1:9" ht="12.75">
      <c r="A29" s="38" t="s">
        <v>81</v>
      </c>
      <c r="B29" s="39"/>
      <c r="C29" s="37"/>
      <c r="D29" s="41">
        <f>SUM(D23:D28)</f>
        <v>6560</v>
      </c>
      <c r="E29" s="41">
        <f>SUM(E23:E28)</f>
        <v>1300</v>
      </c>
      <c r="F29" s="38">
        <v>19273</v>
      </c>
      <c r="G29" s="37">
        <f>SUM(G23:G28)</f>
        <v>0</v>
      </c>
      <c r="H29" s="41">
        <f>SUM(H23:H28)</f>
        <v>0</v>
      </c>
      <c r="I29" s="37">
        <f>SUM(I23:I28)</f>
        <v>27134</v>
      </c>
    </row>
    <row r="30" spans="1:9" ht="12.75">
      <c r="A30" s="4"/>
      <c r="B30" s="5"/>
      <c r="C30" s="6"/>
      <c r="D30" s="18"/>
      <c r="E30" s="18"/>
      <c r="F30" s="4"/>
      <c r="G30" s="6"/>
      <c r="H30" s="18"/>
      <c r="I30" s="6"/>
    </row>
    <row r="31" spans="1:9" ht="12.75">
      <c r="A31" s="38" t="s">
        <v>82</v>
      </c>
      <c r="B31" s="5"/>
      <c r="C31" s="6"/>
      <c r="D31" s="41">
        <f aca="true" t="shared" si="1" ref="D31:I31">D9+D20-D29</f>
        <v>5915</v>
      </c>
      <c r="E31" s="41">
        <f t="shared" si="1"/>
        <v>47702</v>
      </c>
      <c r="F31" s="38">
        <f t="shared" si="1"/>
        <v>217229</v>
      </c>
      <c r="G31" s="37">
        <f t="shared" si="1"/>
        <v>0</v>
      </c>
      <c r="H31" s="41">
        <f t="shared" si="1"/>
        <v>5486</v>
      </c>
      <c r="I31" s="37">
        <f t="shared" si="1"/>
        <v>276331</v>
      </c>
    </row>
    <row r="32" spans="1:9" ht="12.75">
      <c r="A32" s="4"/>
      <c r="B32" s="5"/>
      <c r="C32" s="6"/>
      <c r="D32" s="18"/>
      <c r="E32" s="18"/>
      <c r="F32" s="4"/>
      <c r="G32" s="6"/>
      <c r="H32" s="18"/>
      <c r="I32" s="37"/>
    </row>
    <row r="33" spans="1:9" ht="12.75">
      <c r="A33" s="4" t="s">
        <v>83</v>
      </c>
      <c r="B33" s="5"/>
      <c r="C33" s="6"/>
      <c r="D33" s="18">
        <v>4951</v>
      </c>
      <c r="E33" s="18">
        <v>22653</v>
      </c>
      <c r="F33" s="4">
        <v>146760</v>
      </c>
      <c r="G33" s="6"/>
      <c r="H33" s="18">
        <v>2772</v>
      </c>
      <c r="I33" s="37">
        <f>SUM(D33:H33)</f>
        <v>177136</v>
      </c>
    </row>
    <row r="34" spans="1:9" ht="12.75">
      <c r="A34" s="4"/>
      <c r="B34" s="5"/>
      <c r="C34" s="6"/>
      <c r="D34" s="18"/>
      <c r="E34" s="18"/>
      <c r="F34" s="4"/>
      <c r="G34" s="6"/>
      <c r="H34" s="18"/>
      <c r="I34" s="6"/>
    </row>
    <row r="35" spans="1:9" ht="12.75">
      <c r="A35" s="38" t="s">
        <v>84</v>
      </c>
      <c r="B35" s="39"/>
      <c r="C35" s="37"/>
      <c r="D35" s="41">
        <f>D31-D33</f>
        <v>964</v>
      </c>
      <c r="E35" s="41">
        <v>25049</v>
      </c>
      <c r="F35" s="38">
        <v>70469</v>
      </c>
      <c r="G35" s="37">
        <f>G31-G33</f>
        <v>0</v>
      </c>
      <c r="H35" s="41">
        <f>H31-H33</f>
        <v>2714</v>
      </c>
      <c r="I35" s="37">
        <f>SUM(D35:H35)</f>
        <v>99196</v>
      </c>
    </row>
    <row r="36" spans="1:9" ht="12.75">
      <c r="A36" s="4"/>
      <c r="B36" s="5"/>
      <c r="C36" s="6"/>
      <c r="D36" s="18"/>
      <c r="E36" s="18"/>
      <c r="F36" s="4"/>
      <c r="G36" s="6"/>
      <c r="H36" s="18"/>
      <c r="I36" s="6"/>
    </row>
    <row r="37" spans="1:9" ht="12.75">
      <c r="A37" s="7"/>
      <c r="B37" s="8"/>
      <c r="C37" s="9"/>
      <c r="D37" s="19"/>
      <c r="E37" s="19"/>
      <c r="F37" s="7"/>
      <c r="G37" s="9"/>
      <c r="H37" s="19"/>
      <c r="I37" s="9"/>
    </row>
    <row r="42" spans="1:9" ht="12.75">
      <c r="A42" s="33" t="s">
        <v>92</v>
      </c>
      <c r="B42" s="33"/>
      <c r="C42" s="33"/>
      <c r="D42" s="33"/>
      <c r="E42" s="33"/>
      <c r="F42" s="33"/>
      <c r="G42" s="33"/>
      <c r="H42" s="33"/>
      <c r="I42" s="33"/>
    </row>
    <row r="43" spans="1:9" ht="12.75">
      <c r="A43" s="33" t="s">
        <v>93</v>
      </c>
      <c r="B43" s="33"/>
      <c r="C43" s="33"/>
      <c r="D43" s="33"/>
      <c r="E43" s="33"/>
      <c r="F43" s="33"/>
      <c r="G43" s="33"/>
      <c r="H43" s="33"/>
      <c r="I43" s="33"/>
    </row>
    <row r="44" spans="1:9" ht="12.75">
      <c r="A44" s="33" t="s">
        <v>87</v>
      </c>
      <c r="B44" s="33"/>
      <c r="C44" s="33"/>
      <c r="D44" s="33"/>
      <c r="E44" s="33"/>
      <c r="F44" s="33"/>
      <c r="G44" s="33"/>
      <c r="H44" s="33"/>
      <c r="I44" s="33"/>
    </row>
    <row r="45" spans="1:9" ht="12.75">
      <c r="A45" s="33" t="s">
        <v>88</v>
      </c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33" t="s">
        <v>89</v>
      </c>
      <c r="B46" s="33"/>
      <c r="C46" s="33"/>
      <c r="D46" s="33"/>
      <c r="E46" s="33"/>
      <c r="F46" s="33"/>
      <c r="G46" s="33"/>
      <c r="H46" s="33"/>
      <c r="I46" s="33"/>
    </row>
    <row r="47" spans="1:9" ht="12.75">
      <c r="A47" s="33" t="s">
        <v>90</v>
      </c>
      <c r="B47" s="33"/>
      <c r="C47" s="33"/>
      <c r="D47" s="33"/>
      <c r="E47" s="33"/>
      <c r="F47" s="33"/>
      <c r="G47" s="33"/>
      <c r="H47" s="33"/>
      <c r="I47" s="33"/>
    </row>
    <row r="48" spans="1:9" ht="12.75">
      <c r="A48" s="33" t="s">
        <v>134</v>
      </c>
      <c r="B48" s="33"/>
      <c r="C48" s="33"/>
      <c r="D48" s="33"/>
      <c r="E48" s="33"/>
      <c r="F48" s="33"/>
      <c r="G48" s="33"/>
      <c r="H48" s="33"/>
      <c r="I48" s="33"/>
    </row>
    <row r="49" spans="1:9" ht="12.75">
      <c r="A49" s="33" t="s">
        <v>91</v>
      </c>
      <c r="B49" s="33"/>
      <c r="C49" s="33"/>
      <c r="D49" s="33"/>
      <c r="E49" s="33"/>
      <c r="F49" s="33"/>
      <c r="G49" s="33"/>
      <c r="H49" s="33"/>
      <c r="I49" s="33"/>
    </row>
    <row r="50" spans="1:9" ht="12.75">
      <c r="A50" s="33"/>
      <c r="B50" s="33"/>
      <c r="C50" s="33"/>
      <c r="D50" s="33"/>
      <c r="E50" s="33"/>
      <c r="F50" s="33"/>
      <c r="G50" s="33"/>
      <c r="H50" s="33"/>
      <c r="I50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E62" sqref="E62"/>
    </sheetView>
  </sheetViews>
  <sheetFormatPr defaultColWidth="9.00390625" defaultRowHeight="12.75"/>
  <cols>
    <col min="7" max="7" width="9.625" style="0" bestFit="1" customWidth="1"/>
  </cols>
  <sheetData>
    <row r="1" ht="12.75">
      <c r="A1" t="s">
        <v>94</v>
      </c>
    </row>
    <row r="2" ht="12.75">
      <c r="A2" t="s">
        <v>95</v>
      </c>
    </row>
    <row r="4" spans="1:8" ht="12.75">
      <c r="A4" s="1" t="s">
        <v>98</v>
      </c>
      <c r="B4" s="2"/>
      <c r="C4" s="2"/>
      <c r="D4" s="2"/>
      <c r="E4" s="2"/>
      <c r="F4" s="2"/>
      <c r="G4" s="2"/>
      <c r="H4" s="3"/>
    </row>
    <row r="5" spans="1:8" ht="12.75">
      <c r="A5" s="4"/>
      <c r="B5" s="5"/>
      <c r="C5" s="5"/>
      <c r="D5" s="5"/>
      <c r="E5" s="5"/>
      <c r="F5" s="5"/>
      <c r="G5" s="5"/>
      <c r="H5" s="6"/>
    </row>
    <row r="6" spans="1:8" ht="12.75">
      <c r="A6" s="4" t="s">
        <v>96</v>
      </c>
      <c r="B6" s="5"/>
      <c r="C6" s="5"/>
      <c r="D6" s="5">
        <v>7858000</v>
      </c>
      <c r="E6" s="5"/>
      <c r="F6" s="5"/>
      <c r="G6" s="5">
        <v>7858000</v>
      </c>
      <c r="H6" s="6"/>
    </row>
    <row r="7" spans="1:8" ht="12.75">
      <c r="A7" s="4" t="s">
        <v>97</v>
      </c>
      <c r="B7" s="5"/>
      <c r="C7" s="5"/>
      <c r="D7" s="5">
        <v>1213750</v>
      </c>
      <c r="E7" s="5"/>
      <c r="F7" s="5"/>
      <c r="G7" s="5"/>
      <c r="H7" s="6"/>
    </row>
    <row r="8" spans="1:8" ht="12.75">
      <c r="A8" s="4"/>
      <c r="B8" s="5"/>
      <c r="C8" s="5"/>
      <c r="D8" s="5"/>
      <c r="E8" s="5"/>
      <c r="F8" s="5"/>
      <c r="G8" s="5"/>
      <c r="H8" s="6"/>
    </row>
    <row r="9" spans="1:8" ht="12.75">
      <c r="A9" s="4"/>
      <c r="B9" s="5"/>
      <c r="C9" s="5"/>
      <c r="D9" s="5"/>
      <c r="E9" s="5"/>
      <c r="F9" s="5"/>
      <c r="G9" s="5"/>
      <c r="H9" s="6"/>
    </row>
    <row r="10" spans="1:8" ht="12.75">
      <c r="A10" s="4" t="s">
        <v>99</v>
      </c>
      <c r="B10" s="5"/>
      <c r="C10" s="5"/>
      <c r="D10" s="5"/>
      <c r="E10" s="5"/>
      <c r="F10" s="5"/>
      <c r="G10" s="5">
        <v>3258000</v>
      </c>
      <c r="H10" s="6"/>
    </row>
    <row r="11" spans="1:8" ht="12.75">
      <c r="A11" s="4"/>
      <c r="B11" s="5"/>
      <c r="C11" s="5"/>
      <c r="D11" s="5"/>
      <c r="E11" s="5"/>
      <c r="F11" s="5"/>
      <c r="G11" s="5"/>
      <c r="H11" s="6"/>
    </row>
    <row r="12" spans="1:8" ht="12.75">
      <c r="A12" s="4" t="s">
        <v>96</v>
      </c>
      <c r="B12" s="5"/>
      <c r="C12" s="5"/>
      <c r="D12" s="5">
        <v>3258000</v>
      </c>
      <c r="E12" s="5"/>
      <c r="F12" s="5"/>
      <c r="G12" s="5"/>
      <c r="H12" s="6"/>
    </row>
    <row r="13" spans="1:8" ht="12.75">
      <c r="A13" s="4" t="s">
        <v>100</v>
      </c>
      <c r="B13" s="5"/>
      <c r="C13" s="5"/>
      <c r="D13" s="5">
        <v>397000</v>
      </c>
      <c r="E13" s="5"/>
      <c r="F13" s="5"/>
      <c r="G13" s="5"/>
      <c r="H13" s="6"/>
    </row>
    <row r="14" spans="1:8" ht="12.75">
      <c r="A14" s="4"/>
      <c r="B14" s="5"/>
      <c r="C14" s="5"/>
      <c r="D14" s="5"/>
      <c r="E14" s="5"/>
      <c r="F14" s="5"/>
      <c r="G14" s="5"/>
      <c r="H14" s="6"/>
    </row>
    <row r="15" spans="1:8" ht="12.75">
      <c r="A15" s="4"/>
      <c r="B15" s="5"/>
      <c r="C15" s="5"/>
      <c r="D15" s="5"/>
      <c r="E15" s="5"/>
      <c r="F15" s="5"/>
      <c r="G15" s="5"/>
      <c r="H15" s="6"/>
    </row>
    <row r="16" spans="1:8" ht="12.75">
      <c r="A16" s="4" t="s">
        <v>101</v>
      </c>
      <c r="B16" s="5"/>
      <c r="C16" s="5"/>
      <c r="D16" s="5"/>
      <c r="E16" s="5"/>
      <c r="F16" s="5"/>
      <c r="G16" s="5">
        <v>716000</v>
      </c>
      <c r="H16" s="6"/>
    </row>
    <row r="17" spans="1:8" ht="12.75">
      <c r="A17" s="4"/>
      <c r="B17" s="5"/>
      <c r="C17" s="5"/>
      <c r="D17" s="5"/>
      <c r="E17" s="5"/>
      <c r="F17" s="5"/>
      <c r="G17" s="5"/>
      <c r="H17" s="6"/>
    </row>
    <row r="18" spans="1:8" ht="12.75">
      <c r="A18" s="4" t="s">
        <v>102</v>
      </c>
      <c r="B18" s="5"/>
      <c r="C18" s="5"/>
      <c r="D18" s="5">
        <v>716000</v>
      </c>
      <c r="E18" s="5"/>
      <c r="F18" s="5"/>
      <c r="G18" s="5"/>
      <c r="H18" s="6"/>
    </row>
    <row r="19" spans="1:8" ht="12.75">
      <c r="A19" s="4" t="s">
        <v>100</v>
      </c>
      <c r="B19" s="5"/>
      <c r="C19" s="5"/>
      <c r="D19" s="5">
        <v>310500</v>
      </c>
      <c r="E19" s="5"/>
      <c r="F19" s="5"/>
      <c r="G19" s="5"/>
      <c r="H19" s="6"/>
    </row>
    <row r="20" spans="1:8" ht="12.75">
      <c r="A20" s="4"/>
      <c r="B20" s="5"/>
      <c r="C20" s="5"/>
      <c r="D20" s="5"/>
      <c r="E20" s="5"/>
      <c r="F20" s="5"/>
      <c r="G20" s="5"/>
      <c r="H20" s="6"/>
    </row>
    <row r="21" spans="1:8" ht="12.75">
      <c r="A21" s="4"/>
      <c r="B21" s="5"/>
      <c r="C21" s="5"/>
      <c r="D21" s="5"/>
      <c r="E21" s="5"/>
      <c r="F21" s="5"/>
      <c r="G21" s="5"/>
      <c r="H21" s="6"/>
    </row>
    <row r="22" spans="1:8" ht="12.75">
      <c r="A22" s="4" t="s">
        <v>103</v>
      </c>
      <c r="B22" s="5"/>
      <c r="C22" s="5"/>
      <c r="D22" s="5"/>
      <c r="E22" s="5"/>
      <c r="F22" s="5"/>
      <c r="G22" s="5">
        <v>1300000</v>
      </c>
      <c r="H22" s="6"/>
    </row>
    <row r="23" spans="1:8" ht="12.75">
      <c r="A23" s="4" t="s">
        <v>104</v>
      </c>
      <c r="B23" s="5"/>
      <c r="C23" s="5"/>
      <c r="D23" s="5"/>
      <c r="E23" s="5"/>
      <c r="F23" s="5"/>
      <c r="G23" s="5"/>
      <c r="H23" s="6"/>
    </row>
    <row r="24" spans="1:8" ht="12.75">
      <c r="A24" s="4" t="s">
        <v>105</v>
      </c>
      <c r="B24" s="5"/>
      <c r="C24" s="5"/>
      <c r="D24" s="5"/>
      <c r="E24" s="5"/>
      <c r="F24" s="5"/>
      <c r="G24" s="5"/>
      <c r="H24" s="6"/>
    </row>
    <row r="25" spans="1:8" ht="12.75">
      <c r="A25" s="4"/>
      <c r="B25" s="5"/>
      <c r="C25" s="5"/>
      <c r="D25" s="5"/>
      <c r="E25" s="5"/>
      <c r="F25" s="5"/>
      <c r="G25" s="5"/>
      <c r="H25" s="6"/>
    </row>
    <row r="26" spans="1:8" ht="12.75">
      <c r="A26" s="4"/>
      <c r="B26" s="5"/>
      <c r="C26" s="5"/>
      <c r="D26" s="5"/>
      <c r="E26" s="5"/>
      <c r="F26" s="5"/>
      <c r="G26" s="5"/>
      <c r="H26" s="6"/>
    </row>
    <row r="27" spans="1:8" ht="12.75">
      <c r="A27" s="4" t="s">
        <v>106</v>
      </c>
      <c r="B27" s="5"/>
      <c r="C27" s="5"/>
      <c r="D27" s="5"/>
      <c r="E27" s="5"/>
      <c r="F27" s="5">
        <v>2904989</v>
      </c>
      <c r="G27" s="5"/>
      <c r="H27" s="6"/>
    </row>
    <row r="28" spans="1:8" ht="12.75">
      <c r="A28" s="4"/>
      <c r="B28" s="5"/>
      <c r="C28" s="5"/>
      <c r="D28" s="5"/>
      <c r="E28" s="5"/>
      <c r="F28" s="5"/>
      <c r="G28" s="5"/>
      <c r="H28" s="6"/>
    </row>
    <row r="29" spans="1:8" ht="12.75">
      <c r="A29" s="4" t="s">
        <v>108</v>
      </c>
      <c r="B29" s="5"/>
      <c r="C29" s="5"/>
      <c r="D29" s="5"/>
      <c r="E29" s="5"/>
      <c r="F29" s="5"/>
      <c r="G29" s="5">
        <f>SUM(G4:G28)</f>
        <v>13132000</v>
      </c>
      <c r="H29" s="6"/>
    </row>
    <row r="30" spans="1:8" ht="12.75">
      <c r="A30" s="4" t="s">
        <v>107</v>
      </c>
      <c r="B30" s="5"/>
      <c r="C30" s="5"/>
      <c r="D30" s="5"/>
      <c r="E30" s="5"/>
      <c r="F30" s="5"/>
      <c r="G30" s="5">
        <v>8398595</v>
      </c>
      <c r="H30" s="6"/>
    </row>
    <row r="31" spans="1:8" ht="12.75">
      <c r="A31" s="4"/>
      <c r="B31" s="5"/>
      <c r="C31" s="5"/>
      <c r="D31" s="5"/>
      <c r="E31" s="5"/>
      <c r="F31" s="5"/>
      <c r="G31" s="39">
        <f>SUM(G29:G30)</f>
        <v>21530595</v>
      </c>
      <c r="H31" s="6"/>
    </row>
    <row r="32" spans="1:8" ht="12.75">
      <c r="A32" s="7"/>
      <c r="B32" s="8"/>
      <c r="C32" s="8"/>
      <c r="D32" s="8"/>
      <c r="E32" s="8"/>
      <c r="F32" s="8"/>
      <c r="G32" s="8"/>
      <c r="H32" s="9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1" t="s">
        <v>133</v>
      </c>
      <c r="B35" s="2"/>
      <c r="C35" s="2"/>
      <c r="D35" s="3"/>
      <c r="E35" s="1" t="s">
        <v>132</v>
      </c>
      <c r="F35" s="2"/>
      <c r="G35" s="2"/>
      <c r="H35" s="3"/>
    </row>
    <row r="36" spans="1:8" ht="12.75">
      <c r="A36" s="4"/>
      <c r="B36" s="5"/>
      <c r="C36" s="5"/>
      <c r="D36" s="6"/>
      <c r="E36" s="4"/>
      <c r="F36" s="5"/>
      <c r="G36" s="5"/>
      <c r="H36" s="6"/>
    </row>
    <row r="37" spans="1:8" ht="12.75">
      <c r="A37" s="4" t="s">
        <v>112</v>
      </c>
      <c r="B37" s="5"/>
      <c r="C37" s="5"/>
      <c r="D37" s="6">
        <v>10329560</v>
      </c>
      <c r="E37" s="4" t="s">
        <v>117</v>
      </c>
      <c r="F37" s="5"/>
      <c r="G37" s="5"/>
      <c r="H37" s="6">
        <v>34992</v>
      </c>
    </row>
    <row r="38" spans="1:8" ht="12.75">
      <c r="A38" s="4" t="s">
        <v>113</v>
      </c>
      <c r="B38" s="5"/>
      <c r="C38" s="5"/>
      <c r="D38" s="6">
        <v>167500</v>
      </c>
      <c r="E38" s="4" t="s">
        <v>118</v>
      </c>
      <c r="F38" s="5"/>
      <c r="G38" s="5"/>
      <c r="H38" s="6">
        <v>136214</v>
      </c>
    </row>
    <row r="39" spans="1:8" ht="12.75">
      <c r="A39" s="4" t="s">
        <v>114</v>
      </c>
      <c r="B39" s="5"/>
      <c r="C39" s="5"/>
      <c r="D39" s="6">
        <v>85800</v>
      </c>
      <c r="E39" s="4" t="s">
        <v>119</v>
      </c>
      <c r="F39" s="5"/>
      <c r="G39" s="5"/>
      <c r="H39" s="6">
        <v>293500</v>
      </c>
    </row>
    <row r="40" spans="1:8" ht="12.75">
      <c r="A40" s="4" t="s">
        <v>115</v>
      </c>
      <c r="B40" s="5"/>
      <c r="C40" s="5"/>
      <c r="D40" s="6">
        <v>1026500</v>
      </c>
      <c r="E40" s="4" t="s">
        <v>120</v>
      </c>
      <c r="F40" s="5"/>
      <c r="G40" s="5"/>
      <c r="H40" s="6">
        <v>251900</v>
      </c>
    </row>
    <row r="41" spans="1:8" ht="12.75">
      <c r="A41" s="4" t="s">
        <v>116</v>
      </c>
      <c r="B41" s="5"/>
      <c r="C41" s="5"/>
      <c r="D41" s="6">
        <v>68000</v>
      </c>
      <c r="E41" s="4" t="s">
        <v>121</v>
      </c>
      <c r="F41" s="5"/>
      <c r="G41" s="5"/>
      <c r="H41" s="6">
        <v>90495</v>
      </c>
    </row>
    <row r="42" spans="1:8" ht="12.75">
      <c r="A42" s="4" t="s">
        <v>135</v>
      </c>
      <c r="B42" s="5"/>
      <c r="C42" s="5"/>
      <c r="D42" s="6">
        <f>SUM(D37:D41)</f>
        <v>11677360</v>
      </c>
      <c r="E42" s="4" t="s">
        <v>122</v>
      </c>
      <c r="F42" s="5"/>
      <c r="G42" s="5"/>
      <c r="H42" s="6">
        <v>230972</v>
      </c>
    </row>
    <row r="43" spans="1:8" ht="12.75">
      <c r="A43" s="4"/>
      <c r="B43" s="5"/>
      <c r="C43" s="5"/>
      <c r="D43" s="6"/>
      <c r="E43" s="4" t="s">
        <v>123</v>
      </c>
      <c r="F43" s="5"/>
      <c r="G43" s="5"/>
      <c r="H43" s="6">
        <v>72998</v>
      </c>
    </row>
    <row r="44" spans="1:8" ht="12.75">
      <c r="A44" s="4"/>
      <c r="B44" s="5"/>
      <c r="C44" s="5"/>
      <c r="D44" s="6"/>
      <c r="E44" s="4" t="s">
        <v>124</v>
      </c>
      <c r="F44" s="5"/>
      <c r="G44" s="5"/>
      <c r="H44" s="6">
        <v>187500</v>
      </c>
    </row>
    <row r="45" spans="1:8" ht="12.75">
      <c r="A45" s="4"/>
      <c r="B45" s="5"/>
      <c r="C45" s="5"/>
      <c r="D45" s="6"/>
      <c r="E45" s="4" t="s">
        <v>125</v>
      </c>
      <c r="F45" s="5"/>
      <c r="G45" s="5"/>
      <c r="H45" s="6">
        <v>64900</v>
      </c>
    </row>
    <row r="46" spans="1:8" ht="12.75">
      <c r="A46" s="4"/>
      <c r="B46" s="5"/>
      <c r="C46" s="5"/>
      <c r="D46" s="6"/>
      <c r="E46" s="4" t="s">
        <v>126</v>
      </c>
      <c r="F46" s="5"/>
      <c r="G46" s="5"/>
      <c r="H46" s="6">
        <v>54875</v>
      </c>
    </row>
    <row r="47" spans="1:8" ht="12.75">
      <c r="A47" s="4"/>
      <c r="B47" s="5"/>
      <c r="C47" s="5"/>
      <c r="D47" s="6"/>
      <c r="E47" s="4" t="s">
        <v>127</v>
      </c>
      <c r="F47" s="5"/>
      <c r="G47" s="5"/>
      <c r="H47" s="6">
        <v>185000</v>
      </c>
    </row>
    <row r="48" spans="1:8" ht="12.75">
      <c r="A48" s="4"/>
      <c r="B48" s="5"/>
      <c r="C48" s="5"/>
      <c r="D48" s="6"/>
      <c r="E48" s="4" t="s">
        <v>128</v>
      </c>
      <c r="F48" s="5"/>
      <c r="G48" s="5"/>
      <c r="H48" s="6">
        <v>450000</v>
      </c>
    </row>
    <row r="49" spans="1:8" ht="12.75">
      <c r="A49" s="4"/>
      <c r="B49" s="5"/>
      <c r="C49" s="5"/>
      <c r="D49" s="6"/>
      <c r="E49" s="4" t="s">
        <v>129</v>
      </c>
      <c r="F49" s="5"/>
      <c r="G49" s="5"/>
      <c r="H49" s="6">
        <v>3601000</v>
      </c>
    </row>
    <row r="50" spans="1:8" ht="12.75">
      <c r="A50" s="4"/>
      <c r="B50" s="5"/>
      <c r="C50" s="5"/>
      <c r="D50" s="6"/>
      <c r="E50" s="4" t="s">
        <v>130</v>
      </c>
      <c r="F50" s="5"/>
      <c r="G50" s="5"/>
      <c r="H50" s="6">
        <v>154000</v>
      </c>
    </row>
    <row r="51" spans="1:8" ht="12.75">
      <c r="A51" s="4"/>
      <c r="B51" s="5"/>
      <c r="C51" s="5"/>
      <c r="D51" s="6"/>
      <c r="E51" s="4" t="s">
        <v>131</v>
      </c>
      <c r="F51" s="5"/>
      <c r="G51" s="5"/>
      <c r="H51" s="6">
        <v>900500</v>
      </c>
    </row>
    <row r="52" spans="1:8" ht="12.75">
      <c r="A52" s="7"/>
      <c r="B52" s="8"/>
      <c r="C52" s="8"/>
      <c r="D52" s="9"/>
      <c r="E52" s="7" t="s">
        <v>135</v>
      </c>
      <c r="F52" s="8"/>
      <c r="G52" s="8"/>
      <c r="H52" s="9">
        <f>SUM(H37:H51)</f>
        <v>6708846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57">
      <selection activeCell="G79" sqref="G79"/>
    </sheetView>
  </sheetViews>
  <sheetFormatPr defaultColWidth="9.00390625" defaultRowHeight="12.75"/>
  <sheetData>
    <row r="1" s="32" customFormat="1" ht="12.75">
      <c r="A1" s="32" t="s">
        <v>138</v>
      </c>
    </row>
    <row r="2" spans="1:7" ht="12.75">
      <c r="A2" t="s">
        <v>34</v>
      </c>
      <c r="B2" s="42" t="s">
        <v>137</v>
      </c>
      <c r="F2">
        <v>15943</v>
      </c>
      <c r="G2" t="s">
        <v>147</v>
      </c>
    </row>
    <row r="3" ht="12.75">
      <c r="B3" t="s">
        <v>139</v>
      </c>
    </row>
    <row r="4" ht="12.75">
      <c r="B4" t="s">
        <v>184</v>
      </c>
    </row>
    <row r="5" ht="12.75">
      <c r="B5" t="s">
        <v>140</v>
      </c>
    </row>
    <row r="6" ht="12.75">
      <c r="B6" s="42"/>
    </row>
    <row r="7" spans="1:7" ht="12.75">
      <c r="A7" t="s">
        <v>141</v>
      </c>
      <c r="B7" s="42" t="s">
        <v>142</v>
      </c>
      <c r="F7">
        <v>6604</v>
      </c>
      <c r="G7" t="s">
        <v>147</v>
      </c>
    </row>
    <row r="8" ht="12.75">
      <c r="B8" t="s">
        <v>143</v>
      </c>
    </row>
    <row r="9" ht="12.75">
      <c r="B9" t="s">
        <v>144</v>
      </c>
    </row>
    <row r="11" spans="1:7" ht="12.75">
      <c r="A11" t="s">
        <v>145</v>
      </c>
      <c r="B11" s="42" t="s">
        <v>146</v>
      </c>
      <c r="F11">
        <v>18010</v>
      </c>
      <c r="G11" t="s">
        <v>147</v>
      </c>
    </row>
    <row r="12" ht="12.75">
      <c r="B12" t="s">
        <v>148</v>
      </c>
    </row>
    <row r="13" ht="12.75">
      <c r="B13" t="s">
        <v>149</v>
      </c>
    </row>
    <row r="14" ht="12.75">
      <c r="B14" s="42"/>
    </row>
    <row r="15" spans="1:7" ht="12.75">
      <c r="A15" t="s">
        <v>150</v>
      </c>
      <c r="B15" s="42" t="s">
        <v>151</v>
      </c>
      <c r="F15">
        <v>30401</v>
      </c>
      <c r="G15" t="s">
        <v>147</v>
      </c>
    </row>
    <row r="16" ht="12.75">
      <c r="B16" t="s">
        <v>152</v>
      </c>
    </row>
    <row r="19" s="32" customFormat="1" ht="12.75">
      <c r="A19" s="32" t="s">
        <v>153</v>
      </c>
    </row>
    <row r="21" spans="1:7" ht="12.75">
      <c r="A21" t="s">
        <v>34</v>
      </c>
      <c r="B21" s="42" t="s">
        <v>154</v>
      </c>
      <c r="F21">
        <v>133037</v>
      </c>
      <c r="G21" t="s">
        <v>147</v>
      </c>
    </row>
    <row r="22" ht="12.75">
      <c r="B22" t="s">
        <v>155</v>
      </c>
    </row>
    <row r="23" ht="12.75">
      <c r="B23" t="s">
        <v>156</v>
      </c>
    </row>
    <row r="24" ht="12.75">
      <c r="B24" t="s">
        <v>157</v>
      </c>
    </row>
    <row r="26" spans="1:7" ht="12.75">
      <c r="A26" t="s">
        <v>141</v>
      </c>
      <c r="B26" s="42" t="s">
        <v>158</v>
      </c>
      <c r="F26">
        <v>42671</v>
      </c>
      <c r="G26" t="s">
        <v>147</v>
      </c>
    </row>
    <row r="27" ht="12.75">
      <c r="B27" t="s">
        <v>159</v>
      </c>
    </row>
    <row r="28" ht="12.75">
      <c r="B28" t="s">
        <v>160</v>
      </c>
    </row>
    <row r="30" spans="1:7" ht="12.75">
      <c r="A30" t="s">
        <v>145</v>
      </c>
      <c r="B30" s="42" t="s">
        <v>161</v>
      </c>
      <c r="F30">
        <v>56675</v>
      </c>
      <c r="G30" t="s">
        <v>147</v>
      </c>
    </row>
    <row r="31" spans="2:8" ht="12.75">
      <c r="B31" t="s">
        <v>162</v>
      </c>
      <c r="H31" t="s">
        <v>163</v>
      </c>
    </row>
    <row r="32" ht="12.75">
      <c r="B32" t="s">
        <v>164</v>
      </c>
    </row>
    <row r="33" ht="12.75">
      <c r="B33" t="s">
        <v>165</v>
      </c>
    </row>
    <row r="34" ht="12.75">
      <c r="B34" t="s">
        <v>166</v>
      </c>
    </row>
    <row r="35" ht="12.75">
      <c r="B35" t="s">
        <v>173</v>
      </c>
    </row>
    <row r="36" ht="12.75">
      <c r="B36" t="s">
        <v>174</v>
      </c>
    </row>
    <row r="37" spans="1:7" ht="12.75">
      <c r="A37" t="s">
        <v>150</v>
      </c>
      <c r="B37" s="42" t="s">
        <v>167</v>
      </c>
      <c r="F37">
        <v>917</v>
      </c>
      <c r="G37" t="s">
        <v>147</v>
      </c>
    </row>
    <row r="39" spans="1:7" ht="12.75">
      <c r="A39" t="s">
        <v>168</v>
      </c>
      <c r="B39" s="42" t="s">
        <v>169</v>
      </c>
      <c r="F39">
        <v>20614</v>
      </c>
      <c r="G39" t="s">
        <v>170</v>
      </c>
    </row>
    <row r="40" ht="12.75">
      <c r="B40" t="s">
        <v>171</v>
      </c>
    </row>
    <row r="41" ht="12.75">
      <c r="B41" t="s">
        <v>172</v>
      </c>
    </row>
    <row r="44" spans="1:7" ht="12.75">
      <c r="A44" t="s">
        <v>175</v>
      </c>
      <c r="F44">
        <v>25860</v>
      </c>
      <c r="G44" t="s">
        <v>147</v>
      </c>
    </row>
    <row r="45" ht="12.75">
      <c r="B45" t="s">
        <v>180</v>
      </c>
    </row>
    <row r="46" spans="2:7" ht="12.75">
      <c r="B46" t="s">
        <v>181</v>
      </c>
      <c r="F46">
        <v>-14539</v>
      </c>
      <c r="G46" t="s">
        <v>147</v>
      </c>
    </row>
    <row r="47" spans="2:7" ht="12.75">
      <c r="B47" t="s">
        <v>182</v>
      </c>
      <c r="F47">
        <v>8662</v>
      </c>
      <c r="G47" t="s">
        <v>147</v>
      </c>
    </row>
    <row r="48" spans="2:7" ht="12.75">
      <c r="B48" t="s">
        <v>183</v>
      </c>
      <c r="F48">
        <v>5877</v>
      </c>
      <c r="G48" t="s">
        <v>147</v>
      </c>
    </row>
    <row r="49" ht="12.75">
      <c r="B49" t="s">
        <v>176</v>
      </c>
    </row>
    <row r="50" spans="2:7" ht="12.75">
      <c r="B50" t="s">
        <v>177</v>
      </c>
      <c r="F50">
        <v>-153</v>
      </c>
      <c r="G50" t="s">
        <v>147</v>
      </c>
    </row>
    <row r="51" spans="2:7" ht="12.75">
      <c r="B51" t="s">
        <v>178</v>
      </c>
      <c r="F51">
        <v>-946</v>
      </c>
      <c r="G51" t="s">
        <v>147</v>
      </c>
    </row>
    <row r="52" spans="2:7" ht="12.75">
      <c r="B52" t="s">
        <v>53</v>
      </c>
      <c r="F52">
        <v>-413</v>
      </c>
      <c r="G52" t="s">
        <v>147</v>
      </c>
    </row>
    <row r="53" spans="2:7" ht="12.75">
      <c r="B53" t="s">
        <v>179</v>
      </c>
      <c r="F53">
        <v>-2500</v>
      </c>
      <c r="G53" t="s">
        <v>147</v>
      </c>
    </row>
    <row r="60" ht="12.75">
      <c r="A60" t="s">
        <v>185</v>
      </c>
    </row>
    <row r="61" ht="12.75">
      <c r="A61" t="s">
        <v>186</v>
      </c>
    </row>
    <row r="62" ht="12.75">
      <c r="A62" t="s">
        <v>187</v>
      </c>
    </row>
    <row r="63" ht="12.75">
      <c r="A63" t="s">
        <v>188</v>
      </c>
    </row>
    <row r="64" ht="12.75">
      <c r="A64" t="s">
        <v>189</v>
      </c>
    </row>
    <row r="65" ht="12.75">
      <c r="A65" t="s">
        <v>190</v>
      </c>
    </row>
    <row r="66" ht="12.75">
      <c r="A66" t="s">
        <v>191</v>
      </c>
    </row>
    <row r="67" ht="12.75">
      <c r="A67" t="s">
        <v>192</v>
      </c>
    </row>
    <row r="68" ht="12.75">
      <c r="A68" t="s">
        <v>193</v>
      </c>
    </row>
    <row r="69" ht="12.75">
      <c r="A69" t="s">
        <v>194</v>
      </c>
    </row>
    <row r="75" ht="12.75">
      <c r="A75" t="s">
        <v>195</v>
      </c>
    </row>
    <row r="77" ht="12.75">
      <c r="G77" t="s">
        <v>196</v>
      </c>
    </row>
    <row r="78" ht="12.75">
      <c r="G78" t="s">
        <v>197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</dc:creator>
  <cp:keywords/>
  <dc:description/>
  <cp:lastModifiedBy>LTIMEA</cp:lastModifiedBy>
  <cp:lastPrinted>2005-03-02T14:45:50Z</cp:lastPrinted>
  <dcterms:created xsi:type="dcterms:W3CDTF">2005-03-01T12:30:37Z</dcterms:created>
  <dcterms:modified xsi:type="dcterms:W3CDTF">2005-04-18T10:21:54Z</dcterms:modified>
  <cp:category/>
  <cp:version/>
  <cp:contentType/>
  <cp:contentStatus/>
</cp:coreProperties>
</file>